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185" activeTab="0"/>
  </bookViews>
  <sheets>
    <sheet name="第○季成績表" sheetId="1" r:id="rId1"/>
  </sheets>
  <definedNames>
    <definedName name="_xlnm._FilterDatabase" localSheetId="0" hidden="1">'第○季成績表'!$A$3:$O$48</definedName>
    <definedName name="_xlnm.Print_Area" localSheetId="0">'第○季成績表'!$A$1:$Q$48</definedName>
    <definedName name="_xlnm.Print_Titles" localSheetId="0">'第○季成績表'!$1:$3</definedName>
  </definedNames>
  <calcPr fullCalcOnLoad="1"/>
</workbook>
</file>

<file path=xl/sharedStrings.xml><?xml version="1.0" encoding="utf-8"?>
<sst xmlns="http://schemas.openxmlformats.org/spreadsheetml/2006/main" count="184" uniqueCount="65">
  <si>
    <t>男</t>
  </si>
  <si>
    <t>女</t>
  </si>
  <si>
    <t>年</t>
  </si>
  <si>
    <t>月</t>
  </si>
  <si>
    <t>日</t>
  </si>
  <si>
    <t>不合格</t>
  </si>
  <si>
    <t>BMI&gt;30</t>
  </si>
  <si>
    <t>懷孕</t>
  </si>
  <si>
    <t>3000公尺徒手跑步</t>
  </si>
  <si>
    <t>21'43"</t>
  </si>
  <si>
    <t>32'18"</t>
  </si>
  <si>
    <t>18'59"</t>
  </si>
  <si>
    <t>25'56"</t>
  </si>
  <si>
    <t>26'02"</t>
  </si>
  <si>
    <t>24'54"</t>
  </si>
  <si>
    <t>23'50"</t>
  </si>
  <si>
    <t>16'12"</t>
  </si>
  <si>
    <t>15'36"</t>
  </si>
  <si>
    <t>15'26"</t>
  </si>
  <si>
    <t>14'58"</t>
  </si>
  <si>
    <t>14'19"</t>
  </si>
  <si>
    <t>18'00"</t>
  </si>
  <si>
    <t>21'30"</t>
  </si>
  <si>
    <t>15'14"</t>
  </si>
  <si>
    <t>15'56"</t>
  </si>
  <si>
    <t>16'52"</t>
  </si>
  <si>
    <t>仰臥起坐</t>
  </si>
  <si>
    <t>19'50"</t>
  </si>
  <si>
    <t>23'45"</t>
  </si>
  <si>
    <t>61'58"</t>
  </si>
  <si>
    <t>15'06"</t>
  </si>
  <si>
    <t>17'30"</t>
  </si>
  <si>
    <t>18'50"</t>
  </si>
  <si>
    <t>16'01"</t>
  </si>
  <si>
    <t>17'54"</t>
  </si>
  <si>
    <t>26'13"</t>
  </si>
  <si>
    <t>15'54"</t>
  </si>
  <si>
    <t>28'55"</t>
  </si>
  <si>
    <t>不合格</t>
  </si>
  <si>
    <t>不合格</t>
  </si>
  <si>
    <t>合格</t>
  </si>
  <si>
    <t>合格</t>
  </si>
  <si>
    <t>15'30"</t>
  </si>
  <si>
    <t>開刀-替代項目</t>
  </si>
  <si>
    <t>BMI&gt;30</t>
  </si>
  <si>
    <t>補測</t>
  </si>
  <si>
    <t>新進教官</t>
  </si>
  <si>
    <t>男</t>
  </si>
  <si>
    <t>女</t>
  </si>
  <si>
    <t>測驗日期</t>
  </si>
  <si>
    <t>編號</t>
  </si>
  <si>
    <t>單位</t>
  </si>
  <si>
    <t>級職</t>
  </si>
  <si>
    <t>姓名</t>
  </si>
  <si>
    <t>性別</t>
  </si>
  <si>
    <t>出生
年月日</t>
  </si>
  <si>
    <t>鑑測
年齡</t>
  </si>
  <si>
    <t>俯地挺身</t>
  </si>
  <si>
    <t>備考</t>
  </si>
  <si>
    <t>次</t>
  </si>
  <si>
    <t>成績</t>
  </si>
  <si>
    <t>分秒</t>
  </si>
  <si>
    <r>
      <t>BMI</t>
    </r>
    <r>
      <rPr>
        <sz val="16"/>
        <rFont val="標楷體"/>
        <family val="4"/>
      </rPr>
      <t>值</t>
    </r>
  </si>
  <si>
    <t xml:space="preserve">    /  /  </t>
  </si>
  <si>
    <r>
      <t>(</t>
    </r>
    <r>
      <rPr>
        <b/>
        <sz val="20"/>
        <rFont val="標楷體"/>
        <family val="4"/>
      </rPr>
      <t>各專業研討學校</t>
    </r>
    <r>
      <rPr>
        <b/>
        <sz val="20"/>
        <rFont val="Arial"/>
        <family val="2"/>
      </rPr>
      <t>)109</t>
    </r>
    <r>
      <rPr>
        <b/>
        <sz val="20"/>
        <rFont val="標楷體"/>
        <family val="4"/>
      </rPr>
      <t>年度第○季體能測驗成績冊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</si>
</sst>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"/>
    <numFmt numFmtId="177" formatCode="0.00_ "/>
    <numFmt numFmtId="178" formatCode="0_ "/>
    <numFmt numFmtId="179" formatCode="0_);[Red]\(0\)"/>
    <numFmt numFmtId="180" formatCode="0.00_);[Red]\(0.00\)"/>
    <numFmt numFmtId="181" formatCode="#\ ?/10"/>
    <numFmt numFmtId="182" formatCode="0.0_);[Red]\(0.0\)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404]e&quot;年&quot;m&quot;月&quot;d&quot;日&quot;;@"/>
    <numFmt numFmtId="188" formatCode="[$-404]e/m/d;@"/>
    <numFmt numFmtId="189" formatCode="0;_저"/>
    <numFmt numFmtId="190" formatCode="0;_퐀"/>
    <numFmt numFmtId="191" formatCode="0.0;_퐀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6"/>
      <name val="Arial"/>
      <family val="2"/>
    </font>
    <font>
      <sz val="14"/>
      <name val="Arial"/>
      <family val="2"/>
    </font>
    <font>
      <sz val="16"/>
      <color indexed="10"/>
      <name val="標楷體"/>
      <family val="4"/>
    </font>
    <font>
      <b/>
      <sz val="20"/>
      <name val="Arial"/>
      <family val="2"/>
    </font>
    <font>
      <b/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21" borderId="8" applyNumberFormat="0" applyAlignment="0" applyProtection="0"/>
    <xf numFmtId="0" fontId="42" fillId="30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88" fontId="6" fillId="0" borderId="10" xfId="0" applyNumberFormat="1" applyFont="1" applyBorder="1" applyAlignment="1">
      <alignment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183" fontId="6" fillId="0" borderId="10" xfId="0" applyNumberFormat="1" applyFont="1" applyFill="1" applyBorder="1" applyAlignment="1" applyProtection="1">
      <alignment horizontal="center" vertical="center" shrinkToFit="1"/>
      <protection/>
    </xf>
    <xf numFmtId="49" fontId="6" fillId="0" borderId="10" xfId="0" applyNumberFormat="1" applyFont="1" applyFill="1" applyBorder="1" applyAlignment="1" applyProtection="1">
      <alignment horizontal="center" vertical="center" shrinkToFit="1"/>
      <protection/>
    </xf>
    <xf numFmtId="49" fontId="5" fillId="0" borderId="10" xfId="0" applyNumberFormat="1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shrinkToFit="1"/>
      <protection/>
    </xf>
    <xf numFmtId="49" fontId="8" fillId="0" borderId="10" xfId="0" applyNumberFormat="1" applyFont="1" applyFill="1" applyBorder="1" applyAlignment="1" applyProtection="1">
      <alignment horizontal="center" vertical="center" shrinkToFit="1"/>
      <protection/>
    </xf>
    <xf numFmtId="49" fontId="7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distributed" vertical="center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9" fontId="3" fillId="32" borderId="10" xfId="0" applyNumberFormat="1" applyFont="1" applyFill="1" applyBorder="1" applyAlignment="1">
      <alignment horizontal="distributed" vertical="center" wrapText="1" shrinkToFit="1"/>
    </xf>
    <xf numFmtId="0" fontId="6" fillId="32" borderId="10" xfId="0" applyNumberFormat="1" applyFont="1" applyFill="1" applyBorder="1" applyAlignment="1">
      <alignment horizontal="center" vertical="center" shrinkToFit="1"/>
    </xf>
    <xf numFmtId="49" fontId="2" fillId="32" borderId="0" xfId="0" applyNumberFormat="1" applyFont="1" applyFill="1" applyBorder="1" applyAlignment="1">
      <alignment horizontal="center" vertical="center" shrinkToFit="1"/>
    </xf>
    <xf numFmtId="49" fontId="5" fillId="32" borderId="10" xfId="0" applyNumberFormat="1" applyFont="1" applyFill="1" applyBorder="1" applyAlignment="1">
      <alignment horizontal="distributed" vertical="center" wrapText="1" shrinkToFit="1"/>
    </xf>
    <xf numFmtId="177" fontId="3" fillId="32" borderId="10" xfId="0" applyNumberFormat="1" applyFont="1" applyFill="1" applyBorder="1" applyAlignment="1">
      <alignment horizontal="distributed" vertical="center" wrapText="1" shrinkToFit="1"/>
    </xf>
    <xf numFmtId="0" fontId="2" fillId="32" borderId="0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14" fontId="6" fillId="33" borderId="0" xfId="0" applyNumberFormat="1" applyFont="1" applyFill="1" applyBorder="1" applyAlignment="1">
      <alignment vertical="center" shrinkToFit="1"/>
    </xf>
    <xf numFmtId="178" fontId="2" fillId="33" borderId="0" xfId="0" applyNumberFormat="1" applyFont="1" applyFill="1" applyBorder="1" applyAlignment="1">
      <alignment horizontal="center" vertical="center" shrinkToFit="1"/>
    </xf>
    <xf numFmtId="49" fontId="6" fillId="32" borderId="10" xfId="0" applyNumberFormat="1" applyFont="1" applyFill="1" applyBorder="1" applyAlignment="1" applyProtection="1">
      <alignment horizontal="distributed" vertical="center" wrapText="1" shrinkToFit="1"/>
      <protection/>
    </xf>
    <xf numFmtId="49" fontId="3" fillId="32" borderId="10" xfId="0" applyNumberFormat="1" applyFont="1" applyFill="1" applyBorder="1" applyAlignment="1">
      <alignment horizontal="distributed" vertical="center" wrapText="1" shrinkToFit="1"/>
    </xf>
    <xf numFmtId="49" fontId="6" fillId="32" borderId="10" xfId="0" applyNumberFormat="1" applyFont="1" applyFill="1" applyBorder="1" applyAlignment="1">
      <alignment horizontal="distributed" vertical="center" wrapText="1" shrinkToFit="1"/>
    </xf>
    <xf numFmtId="49" fontId="3" fillId="32" borderId="10" xfId="0" applyNumberFormat="1" applyFont="1" applyFill="1" applyBorder="1" applyAlignment="1">
      <alignment horizontal="center" vertical="distributed" textRotation="255" wrapText="1" shrinkToFit="1"/>
    </xf>
    <xf numFmtId="49" fontId="6" fillId="32" borderId="10" xfId="0" applyNumberFormat="1" applyFont="1" applyFill="1" applyBorder="1" applyAlignment="1">
      <alignment horizontal="center" vertical="distributed" textRotation="255" wrapText="1" shrinkToFit="1"/>
    </xf>
    <xf numFmtId="49" fontId="9" fillId="0" borderId="10" xfId="0" applyNumberFormat="1" applyFont="1" applyFill="1" applyBorder="1" applyAlignment="1">
      <alignment horizontal="distributed" vertical="center" wrapText="1" shrinkToFit="1"/>
    </xf>
    <xf numFmtId="49" fontId="2" fillId="32" borderId="10" xfId="0" applyNumberFormat="1" applyFont="1" applyFill="1" applyBorder="1" applyAlignment="1">
      <alignment horizontal="distributed" vertical="center" wrapText="1"/>
    </xf>
    <xf numFmtId="49" fontId="7" fillId="32" borderId="10" xfId="0" applyNumberFormat="1" applyFont="1" applyFill="1" applyBorder="1" applyAlignment="1">
      <alignment horizontal="distributed" vertical="center" wrapText="1"/>
    </xf>
    <xf numFmtId="49" fontId="3" fillId="32" borderId="10" xfId="0" applyNumberFormat="1" applyFont="1" applyFill="1" applyBorder="1" applyAlignment="1">
      <alignment horizontal="distributed" vertical="center" wrapText="1"/>
    </xf>
    <xf numFmtId="49" fontId="6" fillId="32" borderId="10" xfId="0" applyNumberFormat="1" applyFont="1" applyFill="1" applyBorder="1" applyAlignment="1">
      <alignment horizontal="distributed" vertical="center" wrapText="1"/>
    </xf>
    <xf numFmtId="49" fontId="3" fillId="32" borderId="11" xfId="0" applyNumberFormat="1" applyFont="1" applyFill="1" applyBorder="1" applyAlignment="1">
      <alignment horizontal="distributed" vertical="center" wrapText="1" shrinkToFit="1"/>
    </xf>
    <xf numFmtId="49" fontId="6" fillId="32" borderId="12" xfId="0" applyNumberFormat="1" applyFont="1" applyFill="1" applyBorder="1" applyAlignment="1">
      <alignment horizontal="distributed" vertical="center" wrapText="1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U48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L4" sqref="L4"/>
    </sheetView>
  </sheetViews>
  <sheetFormatPr defaultColWidth="9.00390625" defaultRowHeight="16.5"/>
  <cols>
    <col min="1" max="1" width="5.625" style="2" customWidth="1"/>
    <col min="2" max="3" width="12.625" style="2" customWidth="1"/>
    <col min="4" max="4" width="10.625" style="2" customWidth="1"/>
    <col min="5" max="5" width="6.125" style="2" customWidth="1"/>
    <col min="6" max="6" width="10.75390625" style="2" customWidth="1"/>
    <col min="7" max="7" width="6.625" style="22" customWidth="1"/>
    <col min="8" max="8" width="6.625" style="2" customWidth="1"/>
    <col min="9" max="9" width="7.625" style="2" customWidth="1"/>
    <col min="10" max="10" width="8.625" style="3" customWidth="1"/>
    <col min="11" max="11" width="7.625" style="2" customWidth="1"/>
    <col min="12" max="12" width="8.625" style="3" customWidth="1"/>
    <col min="13" max="13" width="10.625" style="2" customWidth="1"/>
    <col min="14" max="14" width="10.625" style="3" customWidth="1"/>
    <col min="15" max="15" width="10.625" style="2" customWidth="1"/>
    <col min="16" max="16" width="9.00390625" style="26" customWidth="1"/>
    <col min="17" max="21" width="9.00390625" style="2" hidden="1" customWidth="1"/>
    <col min="22" max="16384" width="9.00390625" style="2" customWidth="1"/>
  </cols>
  <sheetData>
    <row r="1" spans="1:15" ht="26.25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s="22" customFormat="1" ht="24.75" customHeight="1">
      <c r="A2" s="32" t="s">
        <v>50</v>
      </c>
      <c r="B2" s="30" t="s">
        <v>51</v>
      </c>
      <c r="C2" s="30" t="s">
        <v>52</v>
      </c>
      <c r="D2" s="30" t="s">
        <v>53</v>
      </c>
      <c r="E2" s="30" t="s">
        <v>54</v>
      </c>
      <c r="F2" s="39" t="s">
        <v>55</v>
      </c>
      <c r="G2" s="30" t="s">
        <v>56</v>
      </c>
      <c r="H2" s="29" t="s">
        <v>62</v>
      </c>
      <c r="I2" s="37" t="s">
        <v>26</v>
      </c>
      <c r="J2" s="38"/>
      <c r="K2" s="30" t="s">
        <v>57</v>
      </c>
      <c r="L2" s="31"/>
      <c r="M2" s="35" t="s">
        <v>8</v>
      </c>
      <c r="N2" s="36"/>
      <c r="O2" s="30" t="s">
        <v>58</v>
      </c>
      <c r="P2" s="26" t="s">
        <v>49</v>
      </c>
      <c r="Q2" s="22" t="s">
        <v>2</v>
      </c>
      <c r="R2" s="22" t="s">
        <v>3</v>
      </c>
      <c r="S2" s="22" t="s">
        <v>4</v>
      </c>
    </row>
    <row r="3" spans="1:20" s="22" customFormat="1" ht="24.75" customHeight="1">
      <c r="A3" s="33"/>
      <c r="B3" s="31"/>
      <c r="C3" s="31"/>
      <c r="D3" s="31"/>
      <c r="E3" s="31"/>
      <c r="F3" s="40"/>
      <c r="G3" s="31"/>
      <c r="H3" s="29"/>
      <c r="I3" s="20" t="s">
        <v>59</v>
      </c>
      <c r="J3" s="23" t="s">
        <v>60</v>
      </c>
      <c r="K3" s="20" t="s">
        <v>59</v>
      </c>
      <c r="L3" s="23" t="s">
        <v>60</v>
      </c>
      <c r="M3" s="24" t="s">
        <v>61</v>
      </c>
      <c r="N3" s="23" t="s">
        <v>60</v>
      </c>
      <c r="O3" s="31"/>
      <c r="P3" s="27" t="s">
        <v>63</v>
      </c>
      <c r="Q3" s="25" t="e">
        <f>YEAR(P3)</f>
        <v>#VALUE!</v>
      </c>
      <c r="R3" s="25" t="e">
        <f>MONTH(P3)</f>
        <v>#VALUE!</v>
      </c>
      <c r="S3" s="25" t="e">
        <f>DAY(P3)</f>
        <v>#VALUE!</v>
      </c>
      <c r="T3" s="25"/>
    </row>
    <row r="4" spans="1:21" ht="24.75" customHeight="1">
      <c r="A4" s="10">
        <v>1</v>
      </c>
      <c r="B4" s="1"/>
      <c r="C4" s="1"/>
      <c r="D4" s="1"/>
      <c r="E4" s="1" t="s">
        <v>0</v>
      </c>
      <c r="F4" s="9">
        <v>25007</v>
      </c>
      <c r="G4" s="21" t="e">
        <f aca="true" t="shared" si="0" ref="G4:G34">IF(T4&lt;0,$Q$3-Q4-1,IF(U4&lt;0,$Q$3-Q4,$Q$3-Q4))</f>
        <v>#VALUE!</v>
      </c>
      <c r="H4" s="5">
        <v>29.8</v>
      </c>
      <c r="I4" s="10">
        <v>31</v>
      </c>
      <c r="J4" s="13" t="s">
        <v>40</v>
      </c>
      <c r="K4" s="10">
        <v>33</v>
      </c>
      <c r="L4" s="13" t="s">
        <v>41</v>
      </c>
      <c r="M4" s="16" t="s">
        <v>15</v>
      </c>
      <c r="N4" s="15" t="s">
        <v>39</v>
      </c>
      <c r="O4" s="8"/>
      <c r="P4" s="28"/>
      <c r="Q4" s="7">
        <f aca="true" t="shared" si="1" ref="Q4:Q48">YEAR(F4)</f>
        <v>1968</v>
      </c>
      <c r="R4" s="7">
        <f aca="true" t="shared" si="2" ref="R4:R48">MONTH(F4)</f>
        <v>6</v>
      </c>
      <c r="S4" s="7">
        <f aca="true" t="shared" si="3" ref="S4:S48">DAY(F4)</f>
        <v>18</v>
      </c>
      <c r="T4" s="7" t="e">
        <f aca="true" t="shared" si="4" ref="T4:T48">$R$3-R4</f>
        <v>#VALUE!</v>
      </c>
      <c r="U4" s="7" t="e">
        <f aca="true" t="shared" si="5" ref="U4:U48">$S$3-S4</f>
        <v>#VALUE!</v>
      </c>
    </row>
    <row r="5" spans="1:21" ht="24.75" customHeight="1">
      <c r="A5" s="10">
        <v>2</v>
      </c>
      <c r="B5" s="1"/>
      <c r="C5" s="1"/>
      <c r="D5" s="1"/>
      <c r="E5" s="1" t="s">
        <v>0</v>
      </c>
      <c r="F5" s="9">
        <v>24314</v>
      </c>
      <c r="G5" s="21" t="e">
        <f t="shared" si="0"/>
        <v>#VALUE!</v>
      </c>
      <c r="H5" s="5">
        <v>28</v>
      </c>
      <c r="I5" s="10">
        <v>34</v>
      </c>
      <c r="J5" s="13" t="s">
        <v>40</v>
      </c>
      <c r="K5" s="10">
        <v>37</v>
      </c>
      <c r="L5" s="13" t="s">
        <v>41</v>
      </c>
      <c r="M5" s="16" t="s">
        <v>16</v>
      </c>
      <c r="N5" s="13" t="s">
        <v>40</v>
      </c>
      <c r="O5" s="8"/>
      <c r="Q5" s="7">
        <f t="shared" si="1"/>
        <v>1966</v>
      </c>
      <c r="R5" s="7">
        <f t="shared" si="2"/>
        <v>7</v>
      </c>
      <c r="S5" s="7">
        <f t="shared" si="3"/>
        <v>26</v>
      </c>
      <c r="T5" s="7" t="e">
        <f t="shared" si="4"/>
        <v>#VALUE!</v>
      </c>
      <c r="U5" s="7" t="e">
        <f t="shared" si="5"/>
        <v>#VALUE!</v>
      </c>
    </row>
    <row r="6" spans="1:21" ht="24.75" customHeight="1">
      <c r="A6" s="10">
        <v>3</v>
      </c>
      <c r="B6" s="1"/>
      <c r="C6" s="1"/>
      <c r="D6" s="1"/>
      <c r="E6" s="1" t="s">
        <v>47</v>
      </c>
      <c r="F6" s="9">
        <v>27490</v>
      </c>
      <c r="G6" s="21" t="e">
        <f t="shared" si="0"/>
        <v>#VALUE!</v>
      </c>
      <c r="H6" s="5">
        <v>30.9</v>
      </c>
      <c r="I6" s="10">
        <v>40</v>
      </c>
      <c r="J6" s="4" t="s">
        <v>40</v>
      </c>
      <c r="K6" s="10">
        <v>40</v>
      </c>
      <c r="L6" s="18" t="s">
        <v>38</v>
      </c>
      <c r="M6" s="16" t="s">
        <v>28</v>
      </c>
      <c r="N6" s="18" t="s">
        <v>39</v>
      </c>
      <c r="O6" s="14" t="s">
        <v>44</v>
      </c>
      <c r="Q6" s="7">
        <f t="shared" si="1"/>
        <v>1975</v>
      </c>
      <c r="R6" s="7">
        <f t="shared" si="2"/>
        <v>4</v>
      </c>
      <c r="S6" s="7">
        <f t="shared" si="3"/>
        <v>6</v>
      </c>
      <c r="T6" s="7" t="e">
        <f t="shared" si="4"/>
        <v>#VALUE!</v>
      </c>
      <c r="U6" s="7" t="e">
        <f t="shared" si="5"/>
        <v>#VALUE!</v>
      </c>
    </row>
    <row r="7" spans="1:21" ht="24.75" customHeight="1">
      <c r="A7" s="10">
        <v>4</v>
      </c>
      <c r="B7" s="1"/>
      <c r="C7" s="1"/>
      <c r="D7" s="1"/>
      <c r="E7" s="1" t="s">
        <v>48</v>
      </c>
      <c r="F7" s="9">
        <v>28214</v>
      </c>
      <c r="G7" s="21" t="e">
        <f t="shared" si="0"/>
        <v>#VALUE!</v>
      </c>
      <c r="H7" s="5">
        <v>21.2</v>
      </c>
      <c r="I7" s="10">
        <v>40</v>
      </c>
      <c r="J7" s="13" t="s">
        <v>40</v>
      </c>
      <c r="K7" s="10">
        <v>40</v>
      </c>
      <c r="L7" s="13" t="s">
        <v>41</v>
      </c>
      <c r="M7" s="16" t="s">
        <v>27</v>
      </c>
      <c r="N7" s="15" t="s">
        <v>39</v>
      </c>
      <c r="O7" s="8"/>
      <c r="Q7" s="7">
        <f t="shared" si="1"/>
        <v>1977</v>
      </c>
      <c r="R7" s="7">
        <f t="shared" si="2"/>
        <v>3</v>
      </c>
      <c r="S7" s="7">
        <f t="shared" si="3"/>
        <v>30</v>
      </c>
      <c r="T7" s="7" t="e">
        <f t="shared" si="4"/>
        <v>#VALUE!</v>
      </c>
      <c r="U7" s="7" t="e">
        <f t="shared" si="5"/>
        <v>#VALUE!</v>
      </c>
    </row>
    <row r="8" spans="1:21" ht="24.75" customHeight="1">
      <c r="A8" s="10">
        <v>5</v>
      </c>
      <c r="B8" s="1"/>
      <c r="C8" s="1"/>
      <c r="D8" s="1"/>
      <c r="E8" s="1" t="s">
        <v>0</v>
      </c>
      <c r="F8" s="9">
        <v>25101</v>
      </c>
      <c r="G8" s="21" t="e">
        <f t="shared" si="0"/>
        <v>#VALUE!</v>
      </c>
      <c r="H8" s="5">
        <v>26</v>
      </c>
      <c r="I8" s="10">
        <v>38</v>
      </c>
      <c r="J8" s="13" t="s">
        <v>40</v>
      </c>
      <c r="K8" s="10">
        <v>22</v>
      </c>
      <c r="L8" s="15" t="s">
        <v>38</v>
      </c>
      <c r="M8" s="12" t="s">
        <v>17</v>
      </c>
      <c r="N8" s="13" t="s">
        <v>40</v>
      </c>
      <c r="O8" s="8"/>
      <c r="Q8" s="7">
        <f t="shared" si="1"/>
        <v>1968</v>
      </c>
      <c r="R8" s="7">
        <f t="shared" si="2"/>
        <v>9</v>
      </c>
      <c r="S8" s="7">
        <f t="shared" si="3"/>
        <v>20</v>
      </c>
      <c r="T8" s="7" t="e">
        <f t="shared" si="4"/>
        <v>#VALUE!</v>
      </c>
      <c r="U8" s="7" t="e">
        <f t="shared" si="5"/>
        <v>#VALUE!</v>
      </c>
    </row>
    <row r="9" spans="1:21" ht="24.75" customHeight="1">
      <c r="A9" s="10">
        <v>6</v>
      </c>
      <c r="B9" s="1"/>
      <c r="C9" s="1"/>
      <c r="D9" s="1"/>
      <c r="E9" s="1" t="s">
        <v>47</v>
      </c>
      <c r="F9" s="9">
        <v>29585</v>
      </c>
      <c r="G9" s="21" t="e">
        <f t="shared" si="0"/>
        <v>#VALUE!</v>
      </c>
      <c r="H9" s="5">
        <v>25</v>
      </c>
      <c r="I9" s="10">
        <v>51</v>
      </c>
      <c r="J9" s="13" t="s">
        <v>40</v>
      </c>
      <c r="K9" s="10">
        <v>48</v>
      </c>
      <c r="L9" s="13" t="s">
        <v>41</v>
      </c>
      <c r="M9" s="12" t="s">
        <v>19</v>
      </c>
      <c r="N9" s="13" t="s">
        <v>40</v>
      </c>
      <c r="O9" s="8"/>
      <c r="Q9" s="7">
        <f t="shared" si="1"/>
        <v>1980</v>
      </c>
      <c r="R9" s="7">
        <f t="shared" si="2"/>
        <v>12</v>
      </c>
      <c r="S9" s="7">
        <f t="shared" si="3"/>
        <v>30</v>
      </c>
      <c r="T9" s="7" t="e">
        <f t="shared" si="4"/>
        <v>#VALUE!</v>
      </c>
      <c r="U9" s="7" t="e">
        <f t="shared" si="5"/>
        <v>#VALUE!</v>
      </c>
    </row>
    <row r="10" spans="1:21" ht="24.75" customHeight="1">
      <c r="A10" s="10">
        <v>7</v>
      </c>
      <c r="B10" s="1"/>
      <c r="C10" s="1"/>
      <c r="D10" s="1"/>
      <c r="E10" s="1" t="s">
        <v>48</v>
      </c>
      <c r="F10" s="9">
        <v>24420</v>
      </c>
      <c r="G10" s="21" t="e">
        <f t="shared" si="0"/>
        <v>#VALUE!</v>
      </c>
      <c r="H10" s="5">
        <v>23</v>
      </c>
      <c r="I10" s="10">
        <v>23</v>
      </c>
      <c r="J10" s="13" t="s">
        <v>40</v>
      </c>
      <c r="K10" s="10">
        <v>28</v>
      </c>
      <c r="L10" s="13" t="s">
        <v>41</v>
      </c>
      <c r="M10" s="12" t="s">
        <v>10</v>
      </c>
      <c r="N10" s="15" t="s">
        <v>39</v>
      </c>
      <c r="O10" s="8"/>
      <c r="Q10" s="7">
        <f t="shared" si="1"/>
        <v>1966</v>
      </c>
      <c r="R10" s="7">
        <f t="shared" si="2"/>
        <v>11</v>
      </c>
      <c r="S10" s="7">
        <f t="shared" si="3"/>
        <v>9</v>
      </c>
      <c r="T10" s="7" t="e">
        <f t="shared" si="4"/>
        <v>#VALUE!</v>
      </c>
      <c r="U10" s="7" t="e">
        <f t="shared" si="5"/>
        <v>#VALUE!</v>
      </c>
    </row>
    <row r="11" spans="1:21" ht="24.75" customHeight="1">
      <c r="A11" s="10">
        <v>8</v>
      </c>
      <c r="B11" s="1"/>
      <c r="C11" s="1"/>
      <c r="D11" s="1"/>
      <c r="E11" s="1" t="s">
        <v>47</v>
      </c>
      <c r="F11" s="9">
        <v>26783</v>
      </c>
      <c r="G11" s="21" t="e">
        <f t="shared" si="0"/>
        <v>#VALUE!</v>
      </c>
      <c r="H11" s="5">
        <v>26</v>
      </c>
      <c r="I11" s="10">
        <v>50</v>
      </c>
      <c r="J11" s="13" t="s">
        <v>40</v>
      </c>
      <c r="K11" s="10">
        <v>45</v>
      </c>
      <c r="L11" s="13" t="s">
        <v>41</v>
      </c>
      <c r="M11" s="12" t="s">
        <v>18</v>
      </c>
      <c r="N11" s="13" t="s">
        <v>40</v>
      </c>
      <c r="O11" s="8"/>
      <c r="Q11" s="7">
        <f t="shared" si="1"/>
        <v>1973</v>
      </c>
      <c r="R11" s="7">
        <f t="shared" si="2"/>
        <v>4</v>
      </c>
      <c r="S11" s="7">
        <f t="shared" si="3"/>
        <v>29</v>
      </c>
      <c r="T11" s="7" t="e">
        <f t="shared" si="4"/>
        <v>#VALUE!</v>
      </c>
      <c r="U11" s="7" t="e">
        <f t="shared" si="5"/>
        <v>#VALUE!</v>
      </c>
    </row>
    <row r="12" spans="1:21" ht="24.75" customHeight="1">
      <c r="A12" s="10">
        <v>9</v>
      </c>
      <c r="B12" s="1"/>
      <c r="C12" s="1"/>
      <c r="D12" s="1"/>
      <c r="E12" s="1" t="s">
        <v>0</v>
      </c>
      <c r="F12" s="9">
        <v>27191</v>
      </c>
      <c r="G12" s="21" t="e">
        <f t="shared" si="0"/>
        <v>#VALUE!</v>
      </c>
      <c r="H12" s="5">
        <v>25</v>
      </c>
      <c r="I12" s="10">
        <v>24</v>
      </c>
      <c r="J12" s="18" t="s">
        <v>38</v>
      </c>
      <c r="K12" s="10">
        <v>25</v>
      </c>
      <c r="L12" s="18" t="s">
        <v>38</v>
      </c>
      <c r="M12" s="12" t="s">
        <v>29</v>
      </c>
      <c r="N12" s="18" t="s">
        <v>39</v>
      </c>
      <c r="O12" s="8" t="s">
        <v>43</v>
      </c>
      <c r="Q12" s="7">
        <f t="shared" si="1"/>
        <v>1974</v>
      </c>
      <c r="R12" s="7">
        <f t="shared" si="2"/>
        <v>6</v>
      </c>
      <c r="S12" s="7">
        <f t="shared" si="3"/>
        <v>11</v>
      </c>
      <c r="T12" s="7" t="e">
        <f t="shared" si="4"/>
        <v>#VALUE!</v>
      </c>
      <c r="U12" s="7" t="e">
        <f t="shared" si="5"/>
        <v>#VALUE!</v>
      </c>
    </row>
    <row r="13" spans="1:21" ht="24.75" customHeight="1">
      <c r="A13" s="10">
        <v>10</v>
      </c>
      <c r="B13" s="1"/>
      <c r="C13" s="1"/>
      <c r="D13" s="1"/>
      <c r="E13" s="1" t="s">
        <v>47</v>
      </c>
      <c r="F13" s="9">
        <v>28745</v>
      </c>
      <c r="G13" s="21" t="e">
        <f t="shared" si="0"/>
        <v>#VALUE!</v>
      </c>
      <c r="H13" s="5"/>
      <c r="I13" s="10">
        <v>50</v>
      </c>
      <c r="J13" s="4" t="s">
        <v>40</v>
      </c>
      <c r="K13" s="10">
        <v>60</v>
      </c>
      <c r="L13" s="4" t="s">
        <v>41</v>
      </c>
      <c r="M13" s="12" t="s">
        <v>30</v>
      </c>
      <c r="N13" s="4" t="s">
        <v>40</v>
      </c>
      <c r="O13" s="8" t="s">
        <v>46</v>
      </c>
      <c r="Q13" s="7">
        <f t="shared" si="1"/>
        <v>1978</v>
      </c>
      <c r="R13" s="7">
        <f t="shared" si="2"/>
        <v>9</v>
      </c>
      <c r="S13" s="7">
        <f t="shared" si="3"/>
        <v>12</v>
      </c>
      <c r="T13" s="7" t="e">
        <f t="shared" si="4"/>
        <v>#VALUE!</v>
      </c>
      <c r="U13" s="7" t="e">
        <f t="shared" si="5"/>
        <v>#VALUE!</v>
      </c>
    </row>
    <row r="14" spans="1:21" ht="24.75" customHeight="1">
      <c r="A14" s="10">
        <v>11</v>
      </c>
      <c r="B14" s="1"/>
      <c r="C14" s="1"/>
      <c r="D14" s="1"/>
      <c r="E14" s="1" t="s">
        <v>48</v>
      </c>
      <c r="F14" s="9">
        <v>29004</v>
      </c>
      <c r="G14" s="21" t="e">
        <f t="shared" si="0"/>
        <v>#VALUE!</v>
      </c>
      <c r="H14" s="5">
        <v>22</v>
      </c>
      <c r="I14" s="16"/>
      <c r="J14" s="4"/>
      <c r="K14" s="16"/>
      <c r="L14" s="4"/>
      <c r="M14" s="12"/>
      <c r="N14" s="4"/>
      <c r="O14" s="14" t="s">
        <v>7</v>
      </c>
      <c r="Q14" s="7">
        <f t="shared" si="1"/>
        <v>1979</v>
      </c>
      <c r="R14" s="7">
        <f t="shared" si="2"/>
        <v>5</v>
      </c>
      <c r="S14" s="7">
        <f t="shared" si="3"/>
        <v>29</v>
      </c>
      <c r="T14" s="7" t="e">
        <f t="shared" si="4"/>
        <v>#VALUE!</v>
      </c>
      <c r="U14" s="7" t="e">
        <f t="shared" si="5"/>
        <v>#VALUE!</v>
      </c>
    </row>
    <row r="15" spans="1:21" ht="24.75" customHeight="1">
      <c r="A15" s="10">
        <v>12</v>
      </c>
      <c r="B15" s="1"/>
      <c r="C15" s="1"/>
      <c r="D15" s="1"/>
      <c r="E15" s="1" t="s">
        <v>0</v>
      </c>
      <c r="F15" s="9">
        <v>25680</v>
      </c>
      <c r="G15" s="21" t="e">
        <f t="shared" si="0"/>
        <v>#VALUE!</v>
      </c>
      <c r="H15" s="11">
        <v>30.63</v>
      </c>
      <c r="I15" s="10">
        <v>38</v>
      </c>
      <c r="J15" s="13" t="s">
        <v>40</v>
      </c>
      <c r="K15" s="10">
        <v>20</v>
      </c>
      <c r="L15" s="15" t="s">
        <v>38</v>
      </c>
      <c r="M15" s="12" t="s">
        <v>24</v>
      </c>
      <c r="N15" s="13" t="s">
        <v>40</v>
      </c>
      <c r="O15" s="14" t="s">
        <v>6</v>
      </c>
      <c r="Q15" s="7">
        <f t="shared" si="1"/>
        <v>1970</v>
      </c>
      <c r="R15" s="7">
        <f t="shared" si="2"/>
        <v>4</v>
      </c>
      <c r="S15" s="7">
        <f t="shared" si="3"/>
        <v>22</v>
      </c>
      <c r="T15" s="7" t="e">
        <f t="shared" si="4"/>
        <v>#VALUE!</v>
      </c>
      <c r="U15" s="7" t="e">
        <f t="shared" si="5"/>
        <v>#VALUE!</v>
      </c>
    </row>
    <row r="16" spans="1:21" ht="24.75" customHeight="1">
      <c r="A16" s="10">
        <v>13</v>
      </c>
      <c r="B16" s="1"/>
      <c r="C16" s="1"/>
      <c r="D16" s="1"/>
      <c r="E16" s="1" t="s">
        <v>0</v>
      </c>
      <c r="F16" s="9">
        <v>26575</v>
      </c>
      <c r="G16" s="21" t="e">
        <f t="shared" si="0"/>
        <v>#VALUE!</v>
      </c>
      <c r="H16" s="11">
        <v>22.6</v>
      </c>
      <c r="I16" s="10">
        <v>57</v>
      </c>
      <c r="J16" s="13" t="s">
        <v>40</v>
      </c>
      <c r="K16" s="10">
        <v>53</v>
      </c>
      <c r="L16" s="13" t="s">
        <v>41</v>
      </c>
      <c r="M16" s="12" t="s">
        <v>20</v>
      </c>
      <c r="N16" s="13" t="s">
        <v>40</v>
      </c>
      <c r="O16" s="8"/>
      <c r="Q16" s="7">
        <f t="shared" si="1"/>
        <v>1972</v>
      </c>
      <c r="R16" s="7">
        <f t="shared" si="2"/>
        <v>10</v>
      </c>
      <c r="S16" s="7">
        <f t="shared" si="3"/>
        <v>3</v>
      </c>
      <c r="T16" s="7" t="e">
        <f t="shared" si="4"/>
        <v>#VALUE!</v>
      </c>
      <c r="U16" s="7" t="e">
        <f t="shared" si="5"/>
        <v>#VALUE!</v>
      </c>
    </row>
    <row r="17" spans="1:21" ht="24.75" customHeight="1">
      <c r="A17" s="10">
        <v>14</v>
      </c>
      <c r="B17" s="1"/>
      <c r="C17" s="1"/>
      <c r="D17" s="1"/>
      <c r="E17" s="1" t="s">
        <v>48</v>
      </c>
      <c r="F17" s="9">
        <v>26845</v>
      </c>
      <c r="G17" s="21" t="e">
        <f t="shared" si="0"/>
        <v>#VALUE!</v>
      </c>
      <c r="H17" s="11">
        <v>21.96</v>
      </c>
      <c r="I17" s="10">
        <v>40</v>
      </c>
      <c r="J17" s="13" t="s">
        <v>40</v>
      </c>
      <c r="K17" s="10">
        <v>30</v>
      </c>
      <c r="L17" s="13" t="s">
        <v>41</v>
      </c>
      <c r="M17" s="12" t="s">
        <v>14</v>
      </c>
      <c r="N17" s="15" t="s">
        <v>39</v>
      </c>
      <c r="O17" s="8"/>
      <c r="Q17" s="7">
        <f t="shared" si="1"/>
        <v>1973</v>
      </c>
      <c r="R17" s="7">
        <f t="shared" si="2"/>
        <v>6</v>
      </c>
      <c r="S17" s="7">
        <f t="shared" si="3"/>
        <v>30</v>
      </c>
      <c r="T17" s="7" t="e">
        <f t="shared" si="4"/>
        <v>#VALUE!</v>
      </c>
      <c r="U17" s="7" t="e">
        <f t="shared" si="5"/>
        <v>#VALUE!</v>
      </c>
    </row>
    <row r="18" spans="1:21" ht="24.75" customHeight="1">
      <c r="A18" s="10">
        <v>15</v>
      </c>
      <c r="B18" s="1"/>
      <c r="C18" s="1"/>
      <c r="D18" s="1"/>
      <c r="E18" s="1" t="s">
        <v>48</v>
      </c>
      <c r="F18" s="9">
        <v>29159</v>
      </c>
      <c r="G18" s="21" t="e">
        <f t="shared" si="0"/>
        <v>#VALUE!</v>
      </c>
      <c r="H18" s="11">
        <v>23.3</v>
      </c>
      <c r="I18" s="10">
        <v>35</v>
      </c>
      <c r="J18" s="13" t="s">
        <v>40</v>
      </c>
      <c r="K18" s="10">
        <v>32</v>
      </c>
      <c r="L18" s="13" t="s">
        <v>41</v>
      </c>
      <c r="M18" s="12" t="s">
        <v>9</v>
      </c>
      <c r="N18" s="15" t="s">
        <v>39</v>
      </c>
      <c r="O18" s="8"/>
      <c r="Q18" s="7">
        <f t="shared" si="1"/>
        <v>1979</v>
      </c>
      <c r="R18" s="7">
        <f t="shared" si="2"/>
        <v>10</v>
      </c>
      <c r="S18" s="7">
        <f t="shared" si="3"/>
        <v>31</v>
      </c>
      <c r="T18" s="7" t="e">
        <f t="shared" si="4"/>
        <v>#VALUE!</v>
      </c>
      <c r="U18" s="7" t="e">
        <f t="shared" si="5"/>
        <v>#VALUE!</v>
      </c>
    </row>
    <row r="19" spans="1:21" ht="24.75" customHeight="1">
      <c r="A19" s="10">
        <v>16</v>
      </c>
      <c r="B19" s="1"/>
      <c r="C19" s="1"/>
      <c r="D19" s="1"/>
      <c r="E19" s="1" t="s">
        <v>0</v>
      </c>
      <c r="F19" s="9">
        <v>28848</v>
      </c>
      <c r="G19" s="21" t="e">
        <f t="shared" si="0"/>
        <v>#VALUE!</v>
      </c>
      <c r="H19" s="11">
        <v>24.8</v>
      </c>
      <c r="I19" s="10">
        <v>43</v>
      </c>
      <c r="J19" s="13" t="s">
        <v>40</v>
      </c>
      <c r="K19" s="10">
        <v>48</v>
      </c>
      <c r="L19" s="13" t="s">
        <v>41</v>
      </c>
      <c r="M19" s="12" t="s">
        <v>25</v>
      </c>
      <c r="N19" s="15" t="s">
        <v>39</v>
      </c>
      <c r="O19" s="8"/>
      <c r="Q19" s="7">
        <f t="shared" si="1"/>
        <v>1978</v>
      </c>
      <c r="R19" s="7">
        <f t="shared" si="2"/>
        <v>12</v>
      </c>
      <c r="S19" s="7">
        <f t="shared" si="3"/>
        <v>24</v>
      </c>
      <c r="T19" s="7" t="e">
        <f t="shared" si="4"/>
        <v>#VALUE!</v>
      </c>
      <c r="U19" s="7" t="e">
        <f t="shared" si="5"/>
        <v>#VALUE!</v>
      </c>
    </row>
    <row r="20" spans="1:21" ht="24.75" customHeight="1">
      <c r="A20" s="10">
        <v>17</v>
      </c>
      <c r="B20" s="1"/>
      <c r="C20" s="1"/>
      <c r="D20" s="1"/>
      <c r="E20" s="1" t="s">
        <v>48</v>
      </c>
      <c r="F20" s="9">
        <v>29595</v>
      </c>
      <c r="G20" s="21" t="e">
        <f t="shared" si="0"/>
        <v>#VALUE!</v>
      </c>
      <c r="H20" s="11">
        <v>19.35</v>
      </c>
      <c r="I20" s="10">
        <v>22</v>
      </c>
      <c r="J20" s="18" t="s">
        <v>5</v>
      </c>
      <c r="K20" s="10">
        <v>20</v>
      </c>
      <c r="L20" s="18" t="s">
        <v>38</v>
      </c>
      <c r="M20" s="12" t="s">
        <v>37</v>
      </c>
      <c r="N20" s="18" t="s">
        <v>39</v>
      </c>
      <c r="O20" s="8" t="s">
        <v>45</v>
      </c>
      <c r="Q20" s="7">
        <f t="shared" si="1"/>
        <v>1981</v>
      </c>
      <c r="R20" s="7">
        <f t="shared" si="2"/>
        <v>1</v>
      </c>
      <c r="S20" s="7">
        <f t="shared" si="3"/>
        <v>9</v>
      </c>
      <c r="T20" s="7" t="e">
        <f t="shared" si="4"/>
        <v>#VALUE!</v>
      </c>
      <c r="U20" s="7" t="e">
        <f t="shared" si="5"/>
        <v>#VALUE!</v>
      </c>
    </row>
    <row r="21" spans="1:21" ht="24.75" customHeight="1">
      <c r="A21" s="10">
        <v>18</v>
      </c>
      <c r="B21" s="1"/>
      <c r="C21" s="1"/>
      <c r="D21" s="1"/>
      <c r="E21" s="1" t="s">
        <v>0</v>
      </c>
      <c r="F21" s="9">
        <v>28794</v>
      </c>
      <c r="G21" s="21" t="e">
        <f t="shared" si="0"/>
        <v>#VALUE!</v>
      </c>
      <c r="H21" s="5">
        <v>24.6</v>
      </c>
      <c r="I21" s="10">
        <v>45</v>
      </c>
      <c r="J21" s="4" t="s">
        <v>40</v>
      </c>
      <c r="K21" s="10">
        <v>30</v>
      </c>
      <c r="L21" s="4" t="s">
        <v>41</v>
      </c>
      <c r="M21" s="12" t="s">
        <v>32</v>
      </c>
      <c r="N21" s="18" t="s">
        <v>39</v>
      </c>
      <c r="O21" s="8"/>
      <c r="Q21" s="7">
        <f t="shared" si="1"/>
        <v>1978</v>
      </c>
      <c r="R21" s="7">
        <f t="shared" si="2"/>
        <v>10</v>
      </c>
      <c r="S21" s="7">
        <f t="shared" si="3"/>
        <v>31</v>
      </c>
      <c r="T21" s="7" t="e">
        <f t="shared" si="4"/>
        <v>#VALUE!</v>
      </c>
      <c r="U21" s="7" t="e">
        <f t="shared" si="5"/>
        <v>#VALUE!</v>
      </c>
    </row>
    <row r="22" spans="1:21" ht="24.75" customHeight="1">
      <c r="A22" s="10">
        <v>19</v>
      </c>
      <c r="B22" s="1"/>
      <c r="C22" s="1"/>
      <c r="D22" s="1"/>
      <c r="E22" s="1" t="s">
        <v>0</v>
      </c>
      <c r="F22" s="9">
        <v>28569</v>
      </c>
      <c r="G22" s="21" t="e">
        <f t="shared" si="0"/>
        <v>#VALUE!</v>
      </c>
      <c r="H22" s="5">
        <v>24</v>
      </c>
      <c r="I22" s="10">
        <v>39</v>
      </c>
      <c r="J22" s="15" t="s">
        <v>5</v>
      </c>
      <c r="K22" s="10">
        <v>40</v>
      </c>
      <c r="L22" s="15" t="s">
        <v>38</v>
      </c>
      <c r="M22" s="12" t="s">
        <v>21</v>
      </c>
      <c r="N22" s="15" t="s">
        <v>39</v>
      </c>
      <c r="O22" s="8"/>
      <c r="Q22" s="7">
        <f t="shared" si="1"/>
        <v>1978</v>
      </c>
      <c r="R22" s="7">
        <f t="shared" si="2"/>
        <v>3</v>
      </c>
      <c r="S22" s="7">
        <f t="shared" si="3"/>
        <v>20</v>
      </c>
      <c r="T22" s="7" t="e">
        <f t="shared" si="4"/>
        <v>#VALUE!</v>
      </c>
      <c r="U22" s="7" t="e">
        <f t="shared" si="5"/>
        <v>#VALUE!</v>
      </c>
    </row>
    <row r="23" spans="1:21" ht="24.75" customHeight="1">
      <c r="A23" s="10">
        <v>20</v>
      </c>
      <c r="B23" s="1"/>
      <c r="C23" s="17"/>
      <c r="D23" s="17"/>
      <c r="E23" s="1" t="s">
        <v>47</v>
      </c>
      <c r="F23" s="9">
        <v>28902</v>
      </c>
      <c r="G23" s="21" t="e">
        <f t="shared" si="0"/>
        <v>#VALUE!</v>
      </c>
      <c r="H23" s="5"/>
      <c r="I23" s="10">
        <v>49</v>
      </c>
      <c r="J23" s="4" t="s">
        <v>40</v>
      </c>
      <c r="K23" s="10">
        <v>60</v>
      </c>
      <c r="L23" s="4" t="s">
        <v>41</v>
      </c>
      <c r="M23" s="12" t="s">
        <v>33</v>
      </c>
      <c r="N23" s="18" t="s">
        <v>39</v>
      </c>
      <c r="O23" s="8" t="s">
        <v>46</v>
      </c>
      <c r="Q23" s="7">
        <f t="shared" si="1"/>
        <v>1979</v>
      </c>
      <c r="R23" s="7">
        <f t="shared" si="2"/>
        <v>2</v>
      </c>
      <c r="S23" s="7">
        <f t="shared" si="3"/>
        <v>16</v>
      </c>
      <c r="T23" s="7" t="e">
        <f t="shared" si="4"/>
        <v>#VALUE!</v>
      </c>
      <c r="U23" s="7" t="e">
        <f t="shared" si="5"/>
        <v>#VALUE!</v>
      </c>
    </row>
    <row r="24" spans="1:21" ht="24.75" customHeight="1">
      <c r="A24" s="10">
        <v>21</v>
      </c>
      <c r="B24" s="1"/>
      <c r="C24" s="17"/>
      <c r="D24" s="17"/>
      <c r="E24" s="1" t="s">
        <v>1</v>
      </c>
      <c r="F24" s="9">
        <v>29751</v>
      </c>
      <c r="G24" s="21" t="e">
        <f t="shared" si="0"/>
        <v>#VALUE!</v>
      </c>
      <c r="H24" s="5"/>
      <c r="I24" s="10">
        <v>40</v>
      </c>
      <c r="J24" s="4" t="s">
        <v>40</v>
      </c>
      <c r="K24" s="10">
        <v>37</v>
      </c>
      <c r="L24" s="4" t="s">
        <v>41</v>
      </c>
      <c r="M24" s="12" t="s">
        <v>34</v>
      </c>
      <c r="N24" s="4" t="s">
        <v>40</v>
      </c>
      <c r="O24" s="8" t="s">
        <v>46</v>
      </c>
      <c r="Q24" s="7">
        <f t="shared" si="1"/>
        <v>1981</v>
      </c>
      <c r="R24" s="7">
        <f t="shared" si="2"/>
        <v>6</v>
      </c>
      <c r="S24" s="7">
        <f t="shared" si="3"/>
        <v>14</v>
      </c>
      <c r="T24" s="7" t="e">
        <f t="shared" si="4"/>
        <v>#VALUE!</v>
      </c>
      <c r="U24" s="7" t="e">
        <f t="shared" si="5"/>
        <v>#VALUE!</v>
      </c>
    </row>
    <row r="25" spans="1:21" ht="24.75" customHeight="1">
      <c r="A25" s="10">
        <v>22</v>
      </c>
      <c r="B25" s="1"/>
      <c r="C25" s="1"/>
      <c r="D25" s="1"/>
      <c r="E25" s="1" t="s">
        <v>0</v>
      </c>
      <c r="F25" s="9">
        <v>25763</v>
      </c>
      <c r="G25" s="21" t="e">
        <f t="shared" si="0"/>
        <v>#VALUE!</v>
      </c>
      <c r="H25" s="5">
        <v>27.3</v>
      </c>
      <c r="I25" s="5">
        <v>39</v>
      </c>
      <c r="J25" s="13" t="s">
        <v>40</v>
      </c>
      <c r="K25" s="5">
        <v>30</v>
      </c>
      <c r="L25" s="15" t="s">
        <v>38</v>
      </c>
      <c r="M25" s="6" t="s">
        <v>22</v>
      </c>
      <c r="N25" s="18" t="s">
        <v>39</v>
      </c>
      <c r="O25" s="1"/>
      <c r="Q25" s="7">
        <f t="shared" si="1"/>
        <v>1970</v>
      </c>
      <c r="R25" s="7">
        <f t="shared" si="2"/>
        <v>7</v>
      </c>
      <c r="S25" s="7">
        <f t="shared" si="3"/>
        <v>14</v>
      </c>
      <c r="T25" s="7" t="e">
        <f t="shared" si="4"/>
        <v>#VALUE!</v>
      </c>
      <c r="U25" s="7" t="e">
        <f t="shared" si="5"/>
        <v>#VALUE!</v>
      </c>
    </row>
    <row r="26" spans="1:21" ht="24.75" customHeight="1">
      <c r="A26" s="10">
        <v>23</v>
      </c>
      <c r="B26" s="1"/>
      <c r="C26" s="1"/>
      <c r="D26" s="1"/>
      <c r="E26" s="1" t="s">
        <v>48</v>
      </c>
      <c r="F26" s="9">
        <v>25711</v>
      </c>
      <c r="G26" s="21" t="e">
        <f t="shared" si="0"/>
        <v>#VALUE!</v>
      </c>
      <c r="H26" s="5">
        <v>18.3</v>
      </c>
      <c r="I26" s="10">
        <v>25</v>
      </c>
      <c r="J26" s="13" t="s">
        <v>40</v>
      </c>
      <c r="K26" s="10">
        <v>24</v>
      </c>
      <c r="L26" s="13" t="s">
        <v>41</v>
      </c>
      <c r="M26" s="12" t="s">
        <v>13</v>
      </c>
      <c r="N26" s="15" t="s">
        <v>39</v>
      </c>
      <c r="O26" s="8"/>
      <c r="Q26" s="7">
        <f t="shared" si="1"/>
        <v>1970</v>
      </c>
      <c r="R26" s="7">
        <f t="shared" si="2"/>
        <v>5</v>
      </c>
      <c r="S26" s="7">
        <f t="shared" si="3"/>
        <v>23</v>
      </c>
      <c r="T26" s="7" t="e">
        <f t="shared" si="4"/>
        <v>#VALUE!</v>
      </c>
      <c r="U26" s="7" t="e">
        <f t="shared" si="5"/>
        <v>#VALUE!</v>
      </c>
    </row>
    <row r="27" spans="1:21" ht="24.75" customHeight="1">
      <c r="A27" s="10">
        <v>24</v>
      </c>
      <c r="B27" s="1"/>
      <c r="C27" s="1"/>
      <c r="D27" s="1"/>
      <c r="E27" s="1" t="s">
        <v>47</v>
      </c>
      <c r="F27" s="9">
        <v>29160</v>
      </c>
      <c r="G27" s="21" t="e">
        <f t="shared" si="0"/>
        <v>#VALUE!</v>
      </c>
      <c r="H27" s="5">
        <v>21</v>
      </c>
      <c r="I27" s="10">
        <v>40</v>
      </c>
      <c r="J27" s="13" t="s">
        <v>40</v>
      </c>
      <c r="K27" s="10">
        <v>41</v>
      </c>
      <c r="L27" s="15" t="s">
        <v>38</v>
      </c>
      <c r="M27" s="12" t="s">
        <v>23</v>
      </c>
      <c r="N27" s="13" t="s">
        <v>40</v>
      </c>
      <c r="O27" s="8"/>
      <c r="Q27" s="7">
        <f t="shared" si="1"/>
        <v>1979</v>
      </c>
      <c r="R27" s="7">
        <f t="shared" si="2"/>
        <v>11</v>
      </c>
      <c r="S27" s="7">
        <f t="shared" si="3"/>
        <v>1</v>
      </c>
      <c r="T27" s="7" t="e">
        <f t="shared" si="4"/>
        <v>#VALUE!</v>
      </c>
      <c r="U27" s="7" t="e">
        <f t="shared" si="5"/>
        <v>#VALUE!</v>
      </c>
    </row>
    <row r="28" spans="1:21" ht="24.75" customHeight="1">
      <c r="A28" s="10">
        <v>25</v>
      </c>
      <c r="B28" s="1"/>
      <c r="C28" s="1"/>
      <c r="D28" s="1"/>
      <c r="E28" s="1" t="s">
        <v>47</v>
      </c>
      <c r="F28" s="9">
        <v>27740</v>
      </c>
      <c r="G28" s="21" t="e">
        <f t="shared" si="0"/>
        <v>#VALUE!</v>
      </c>
      <c r="H28" s="5"/>
      <c r="I28" s="10">
        <v>42</v>
      </c>
      <c r="J28" s="13" t="s">
        <v>40</v>
      </c>
      <c r="K28" s="10">
        <v>36</v>
      </c>
      <c r="L28" s="15" t="s">
        <v>38</v>
      </c>
      <c r="M28" s="12" t="s">
        <v>42</v>
      </c>
      <c r="N28" s="13" t="s">
        <v>40</v>
      </c>
      <c r="O28" s="8" t="s">
        <v>45</v>
      </c>
      <c r="Q28" s="7">
        <f t="shared" si="1"/>
        <v>1975</v>
      </c>
      <c r="R28" s="7">
        <f t="shared" si="2"/>
        <v>12</v>
      </c>
      <c r="S28" s="7">
        <f t="shared" si="3"/>
        <v>12</v>
      </c>
      <c r="T28" s="7" t="e">
        <f t="shared" si="4"/>
        <v>#VALUE!</v>
      </c>
      <c r="U28" s="7" t="e">
        <f t="shared" si="5"/>
        <v>#VALUE!</v>
      </c>
    </row>
    <row r="29" spans="1:21" ht="24.75" customHeight="1">
      <c r="A29" s="10">
        <v>26</v>
      </c>
      <c r="B29" s="1"/>
      <c r="C29" s="17"/>
      <c r="D29" s="19"/>
      <c r="E29" s="1" t="s">
        <v>47</v>
      </c>
      <c r="F29" s="9">
        <v>26235</v>
      </c>
      <c r="G29" s="21" t="e">
        <f t="shared" si="0"/>
        <v>#VALUE!</v>
      </c>
      <c r="H29" s="5"/>
      <c r="I29" s="10">
        <v>45</v>
      </c>
      <c r="J29" s="4" t="s">
        <v>40</v>
      </c>
      <c r="K29" s="10">
        <v>51</v>
      </c>
      <c r="L29" s="4" t="s">
        <v>41</v>
      </c>
      <c r="M29" s="12" t="s">
        <v>35</v>
      </c>
      <c r="N29" s="18" t="s">
        <v>39</v>
      </c>
      <c r="O29" s="8" t="s">
        <v>46</v>
      </c>
      <c r="Q29" s="7">
        <f t="shared" si="1"/>
        <v>1971</v>
      </c>
      <c r="R29" s="7">
        <f t="shared" si="2"/>
        <v>10</v>
      </c>
      <c r="S29" s="7">
        <f t="shared" si="3"/>
        <v>29</v>
      </c>
      <c r="T29" s="7" t="e">
        <f t="shared" si="4"/>
        <v>#VALUE!</v>
      </c>
      <c r="U29" s="7" t="e">
        <f t="shared" si="5"/>
        <v>#VALUE!</v>
      </c>
    </row>
    <row r="30" spans="1:21" ht="24.75" customHeight="1">
      <c r="A30" s="10">
        <v>27</v>
      </c>
      <c r="B30" s="1"/>
      <c r="C30" s="17"/>
      <c r="D30" s="17"/>
      <c r="E30" s="1" t="s">
        <v>47</v>
      </c>
      <c r="F30" s="9">
        <v>29882</v>
      </c>
      <c r="G30" s="21" t="e">
        <f t="shared" si="0"/>
        <v>#VALUE!</v>
      </c>
      <c r="H30" s="5"/>
      <c r="I30" s="10">
        <v>45</v>
      </c>
      <c r="J30" s="4" t="s">
        <v>40</v>
      </c>
      <c r="K30" s="10">
        <v>51</v>
      </c>
      <c r="L30" s="4" t="s">
        <v>41</v>
      </c>
      <c r="M30" s="12" t="s">
        <v>36</v>
      </c>
      <c r="N30" s="18" t="s">
        <v>39</v>
      </c>
      <c r="O30" s="8" t="s">
        <v>46</v>
      </c>
      <c r="Q30" s="7">
        <f t="shared" si="1"/>
        <v>1981</v>
      </c>
      <c r="R30" s="7">
        <f t="shared" si="2"/>
        <v>10</v>
      </c>
      <c r="S30" s="7">
        <f t="shared" si="3"/>
        <v>23</v>
      </c>
      <c r="T30" s="7" t="e">
        <f t="shared" si="4"/>
        <v>#VALUE!</v>
      </c>
      <c r="U30" s="7" t="e">
        <f t="shared" si="5"/>
        <v>#VALUE!</v>
      </c>
    </row>
    <row r="31" spans="1:21" ht="24.75" customHeight="1">
      <c r="A31" s="10">
        <v>28</v>
      </c>
      <c r="B31" s="1"/>
      <c r="C31" s="1"/>
      <c r="D31" s="1"/>
      <c r="E31" s="1" t="s">
        <v>48</v>
      </c>
      <c r="F31" s="9">
        <v>29048</v>
      </c>
      <c r="G31" s="21" t="e">
        <f t="shared" si="0"/>
        <v>#VALUE!</v>
      </c>
      <c r="H31" s="5">
        <v>21</v>
      </c>
      <c r="I31" s="10">
        <v>31</v>
      </c>
      <c r="J31" s="13" t="s">
        <v>40</v>
      </c>
      <c r="K31" s="10">
        <v>31</v>
      </c>
      <c r="L31" s="13" t="s">
        <v>41</v>
      </c>
      <c r="M31" s="12" t="s">
        <v>11</v>
      </c>
      <c r="N31" s="15" t="s">
        <v>39</v>
      </c>
      <c r="O31" s="8"/>
      <c r="Q31" s="7">
        <f t="shared" si="1"/>
        <v>1979</v>
      </c>
      <c r="R31" s="7">
        <f t="shared" si="2"/>
        <v>7</v>
      </c>
      <c r="S31" s="7">
        <f t="shared" si="3"/>
        <v>12</v>
      </c>
      <c r="T31" s="7" t="e">
        <f t="shared" si="4"/>
        <v>#VALUE!</v>
      </c>
      <c r="U31" s="7" t="e">
        <f t="shared" si="5"/>
        <v>#VALUE!</v>
      </c>
    </row>
    <row r="32" spans="1:21" ht="24.75" customHeight="1">
      <c r="A32" s="10">
        <v>29</v>
      </c>
      <c r="B32" s="1"/>
      <c r="C32" s="1"/>
      <c r="D32" s="1"/>
      <c r="E32" s="1" t="s">
        <v>48</v>
      </c>
      <c r="F32" s="9">
        <v>28965</v>
      </c>
      <c r="G32" s="21" t="e">
        <f t="shared" si="0"/>
        <v>#VALUE!</v>
      </c>
      <c r="H32" s="5">
        <v>27.1</v>
      </c>
      <c r="I32" s="10">
        <v>31</v>
      </c>
      <c r="J32" s="13" t="s">
        <v>40</v>
      </c>
      <c r="K32" s="10">
        <v>31</v>
      </c>
      <c r="L32" s="13" t="s">
        <v>41</v>
      </c>
      <c r="M32" s="12" t="s">
        <v>12</v>
      </c>
      <c r="N32" s="15" t="s">
        <v>39</v>
      </c>
      <c r="O32" s="8"/>
      <c r="Q32" s="7">
        <f t="shared" si="1"/>
        <v>1979</v>
      </c>
      <c r="R32" s="7">
        <f t="shared" si="2"/>
        <v>4</v>
      </c>
      <c r="S32" s="7">
        <f t="shared" si="3"/>
        <v>20</v>
      </c>
      <c r="T32" s="7" t="e">
        <f t="shared" si="4"/>
        <v>#VALUE!</v>
      </c>
      <c r="U32" s="7" t="e">
        <f t="shared" si="5"/>
        <v>#VALUE!</v>
      </c>
    </row>
    <row r="33" spans="1:21" ht="24.75" customHeight="1">
      <c r="A33" s="10">
        <v>30</v>
      </c>
      <c r="B33" s="1"/>
      <c r="C33" s="1"/>
      <c r="D33" s="1"/>
      <c r="E33" s="1" t="s">
        <v>48</v>
      </c>
      <c r="F33" s="9">
        <v>29960</v>
      </c>
      <c r="G33" s="21" t="e">
        <f t="shared" si="0"/>
        <v>#VALUE!</v>
      </c>
      <c r="H33" s="5">
        <v>19.3</v>
      </c>
      <c r="I33" s="16"/>
      <c r="J33" s="4"/>
      <c r="K33" s="16"/>
      <c r="L33" s="4"/>
      <c r="M33" s="12"/>
      <c r="N33" s="4"/>
      <c r="O33" s="8" t="s">
        <v>7</v>
      </c>
      <c r="Q33" s="7">
        <f t="shared" si="1"/>
        <v>1982</v>
      </c>
      <c r="R33" s="7">
        <f t="shared" si="2"/>
        <v>1</v>
      </c>
      <c r="S33" s="7">
        <f t="shared" si="3"/>
        <v>9</v>
      </c>
      <c r="T33" s="7" t="e">
        <f t="shared" si="4"/>
        <v>#VALUE!</v>
      </c>
      <c r="U33" s="7" t="e">
        <f t="shared" si="5"/>
        <v>#VALUE!</v>
      </c>
    </row>
    <row r="34" spans="1:21" ht="24.75" customHeight="1">
      <c r="A34" s="10">
        <v>31</v>
      </c>
      <c r="B34" s="1"/>
      <c r="C34" s="1"/>
      <c r="D34" s="1"/>
      <c r="E34" s="1" t="s">
        <v>47</v>
      </c>
      <c r="F34" s="9">
        <v>27772</v>
      </c>
      <c r="G34" s="21" t="e">
        <f t="shared" si="0"/>
        <v>#VALUE!</v>
      </c>
      <c r="H34" s="5"/>
      <c r="I34" s="10">
        <v>50</v>
      </c>
      <c r="J34" s="4" t="s">
        <v>40</v>
      </c>
      <c r="K34" s="10">
        <v>50</v>
      </c>
      <c r="L34" s="4" t="s">
        <v>41</v>
      </c>
      <c r="M34" s="12" t="s">
        <v>31</v>
      </c>
      <c r="N34" s="18" t="s">
        <v>39</v>
      </c>
      <c r="O34" s="8" t="s">
        <v>46</v>
      </c>
      <c r="Q34" s="7">
        <f t="shared" si="1"/>
        <v>1976</v>
      </c>
      <c r="R34" s="7">
        <f t="shared" si="2"/>
        <v>1</v>
      </c>
      <c r="S34" s="7">
        <f t="shared" si="3"/>
        <v>13</v>
      </c>
      <c r="T34" s="7" t="e">
        <f t="shared" si="4"/>
        <v>#VALUE!</v>
      </c>
      <c r="U34" s="7" t="e">
        <f t="shared" si="5"/>
        <v>#VALUE!</v>
      </c>
    </row>
    <row r="35" spans="1:21" ht="24.75" customHeight="1">
      <c r="A35" s="10">
        <v>32</v>
      </c>
      <c r="B35" s="1"/>
      <c r="C35" s="1"/>
      <c r="D35" s="1"/>
      <c r="E35" s="1"/>
      <c r="F35" s="9"/>
      <c r="G35" s="21"/>
      <c r="H35" s="5"/>
      <c r="I35" s="10"/>
      <c r="J35" s="4"/>
      <c r="K35" s="10"/>
      <c r="L35" s="4"/>
      <c r="M35" s="12"/>
      <c r="N35" s="18"/>
      <c r="O35" s="8"/>
      <c r="Q35" s="7">
        <f t="shared" si="1"/>
        <v>1900</v>
      </c>
      <c r="R35" s="7">
        <f t="shared" si="2"/>
        <v>1</v>
      </c>
      <c r="S35" s="7">
        <f t="shared" si="3"/>
        <v>0</v>
      </c>
      <c r="T35" s="7" t="e">
        <f t="shared" si="4"/>
        <v>#VALUE!</v>
      </c>
      <c r="U35" s="7" t="e">
        <f t="shared" si="5"/>
        <v>#VALUE!</v>
      </c>
    </row>
    <row r="36" spans="1:21" ht="24.75" customHeight="1">
      <c r="A36" s="10">
        <v>33</v>
      </c>
      <c r="B36" s="1"/>
      <c r="C36" s="1"/>
      <c r="D36" s="1"/>
      <c r="E36" s="1"/>
      <c r="F36" s="9"/>
      <c r="G36" s="21"/>
      <c r="H36" s="5"/>
      <c r="I36" s="10"/>
      <c r="J36" s="13"/>
      <c r="K36" s="10"/>
      <c r="L36" s="13"/>
      <c r="M36" s="12"/>
      <c r="N36" s="15"/>
      <c r="O36" s="8"/>
      <c r="Q36" s="7">
        <f t="shared" si="1"/>
        <v>1900</v>
      </c>
      <c r="R36" s="7">
        <f t="shared" si="2"/>
        <v>1</v>
      </c>
      <c r="S36" s="7">
        <f t="shared" si="3"/>
        <v>0</v>
      </c>
      <c r="T36" s="7" t="e">
        <f t="shared" si="4"/>
        <v>#VALUE!</v>
      </c>
      <c r="U36" s="7" t="e">
        <f t="shared" si="5"/>
        <v>#VALUE!</v>
      </c>
    </row>
    <row r="37" spans="1:21" ht="24.75" customHeight="1">
      <c r="A37" s="10">
        <v>34</v>
      </c>
      <c r="B37" s="1"/>
      <c r="C37" s="1"/>
      <c r="D37" s="1"/>
      <c r="E37" s="1"/>
      <c r="F37" s="9"/>
      <c r="G37" s="21"/>
      <c r="H37" s="5"/>
      <c r="I37" s="10"/>
      <c r="J37" s="13"/>
      <c r="K37" s="10"/>
      <c r="L37" s="15"/>
      <c r="M37" s="12"/>
      <c r="N37" s="15"/>
      <c r="O37" s="8"/>
      <c r="Q37" s="7">
        <f t="shared" si="1"/>
        <v>1900</v>
      </c>
      <c r="R37" s="7">
        <f t="shared" si="2"/>
        <v>1</v>
      </c>
      <c r="S37" s="7">
        <f t="shared" si="3"/>
        <v>0</v>
      </c>
      <c r="T37" s="7" t="e">
        <f t="shared" si="4"/>
        <v>#VALUE!</v>
      </c>
      <c r="U37" s="7" t="e">
        <f t="shared" si="5"/>
        <v>#VALUE!</v>
      </c>
    </row>
    <row r="38" spans="1:21" ht="24.75" customHeight="1">
      <c r="A38" s="10">
        <v>35</v>
      </c>
      <c r="B38" s="1"/>
      <c r="C38" s="1"/>
      <c r="D38" s="1"/>
      <c r="E38" s="1"/>
      <c r="F38" s="9"/>
      <c r="G38" s="21"/>
      <c r="H38" s="5"/>
      <c r="I38" s="10"/>
      <c r="J38" s="13"/>
      <c r="K38" s="10"/>
      <c r="L38" s="15"/>
      <c r="M38" s="12"/>
      <c r="N38" s="15"/>
      <c r="O38" s="8"/>
      <c r="Q38" s="7">
        <f t="shared" si="1"/>
        <v>1900</v>
      </c>
      <c r="R38" s="7">
        <f t="shared" si="2"/>
        <v>1</v>
      </c>
      <c r="S38" s="7">
        <f t="shared" si="3"/>
        <v>0</v>
      </c>
      <c r="T38" s="7" t="e">
        <f t="shared" si="4"/>
        <v>#VALUE!</v>
      </c>
      <c r="U38" s="7" t="e">
        <f t="shared" si="5"/>
        <v>#VALUE!</v>
      </c>
    </row>
    <row r="39" spans="1:21" ht="24.75" customHeight="1">
      <c r="A39" s="10">
        <v>36</v>
      </c>
      <c r="B39" s="1"/>
      <c r="C39" s="1"/>
      <c r="D39" s="1"/>
      <c r="E39" s="1"/>
      <c r="F39" s="9"/>
      <c r="G39" s="21"/>
      <c r="H39" s="5"/>
      <c r="I39" s="10"/>
      <c r="J39" s="13"/>
      <c r="K39" s="10"/>
      <c r="L39" s="13"/>
      <c r="M39" s="12"/>
      <c r="N39" s="4"/>
      <c r="O39" s="8"/>
      <c r="Q39" s="7">
        <f t="shared" si="1"/>
        <v>1900</v>
      </c>
      <c r="R39" s="7">
        <f t="shared" si="2"/>
        <v>1</v>
      </c>
      <c r="S39" s="7">
        <f t="shared" si="3"/>
        <v>0</v>
      </c>
      <c r="T39" s="7" t="e">
        <f t="shared" si="4"/>
        <v>#VALUE!</v>
      </c>
      <c r="U39" s="7" t="e">
        <f t="shared" si="5"/>
        <v>#VALUE!</v>
      </c>
    </row>
    <row r="40" spans="1:21" ht="24.75" customHeight="1">
      <c r="A40" s="10">
        <v>37</v>
      </c>
      <c r="B40" s="1"/>
      <c r="C40" s="1"/>
      <c r="D40" s="1"/>
      <c r="E40" s="1"/>
      <c r="F40" s="9"/>
      <c r="G40" s="21"/>
      <c r="H40" s="5"/>
      <c r="I40" s="10"/>
      <c r="J40" s="13"/>
      <c r="K40" s="10"/>
      <c r="L40" s="13"/>
      <c r="M40" s="12"/>
      <c r="N40" s="4"/>
      <c r="O40" s="8"/>
      <c r="Q40" s="7">
        <f t="shared" si="1"/>
        <v>1900</v>
      </c>
      <c r="R40" s="7">
        <f t="shared" si="2"/>
        <v>1</v>
      </c>
      <c r="S40" s="7">
        <f t="shared" si="3"/>
        <v>0</v>
      </c>
      <c r="T40" s="7" t="e">
        <f t="shared" si="4"/>
        <v>#VALUE!</v>
      </c>
      <c r="U40" s="7" t="e">
        <f t="shared" si="5"/>
        <v>#VALUE!</v>
      </c>
    </row>
    <row r="41" spans="1:21" ht="24.75" customHeight="1">
      <c r="A41" s="10">
        <v>38</v>
      </c>
      <c r="B41" s="1"/>
      <c r="C41" s="1"/>
      <c r="D41" s="1"/>
      <c r="E41" s="1"/>
      <c r="F41" s="9"/>
      <c r="G41" s="21"/>
      <c r="H41" s="5"/>
      <c r="I41" s="10"/>
      <c r="J41" s="13"/>
      <c r="K41" s="10"/>
      <c r="L41" s="13"/>
      <c r="M41" s="12"/>
      <c r="N41" s="15"/>
      <c r="O41" s="8"/>
      <c r="Q41" s="7">
        <f t="shared" si="1"/>
        <v>1900</v>
      </c>
      <c r="R41" s="7">
        <f t="shared" si="2"/>
        <v>1</v>
      </c>
      <c r="S41" s="7">
        <f t="shared" si="3"/>
        <v>0</v>
      </c>
      <c r="T41" s="7" t="e">
        <f t="shared" si="4"/>
        <v>#VALUE!</v>
      </c>
      <c r="U41" s="7" t="e">
        <f t="shared" si="5"/>
        <v>#VALUE!</v>
      </c>
    </row>
    <row r="42" spans="1:21" ht="24.75" customHeight="1">
      <c r="A42" s="10">
        <v>39</v>
      </c>
      <c r="B42" s="1"/>
      <c r="C42" s="1"/>
      <c r="D42" s="1"/>
      <c r="E42" s="1"/>
      <c r="F42" s="9"/>
      <c r="G42" s="21"/>
      <c r="H42" s="5"/>
      <c r="I42" s="10"/>
      <c r="J42" s="4"/>
      <c r="K42" s="10"/>
      <c r="L42" s="4"/>
      <c r="M42" s="12"/>
      <c r="N42" s="4"/>
      <c r="O42" s="8"/>
      <c r="Q42" s="7">
        <f t="shared" si="1"/>
        <v>1900</v>
      </c>
      <c r="R42" s="7">
        <f t="shared" si="2"/>
        <v>1</v>
      </c>
      <c r="S42" s="7">
        <f t="shared" si="3"/>
        <v>0</v>
      </c>
      <c r="T42" s="7" t="e">
        <f t="shared" si="4"/>
        <v>#VALUE!</v>
      </c>
      <c r="U42" s="7" t="e">
        <f t="shared" si="5"/>
        <v>#VALUE!</v>
      </c>
    </row>
    <row r="43" spans="1:21" ht="24.75" customHeight="1">
      <c r="A43" s="10">
        <v>40</v>
      </c>
      <c r="B43" s="1"/>
      <c r="C43" s="1"/>
      <c r="D43" s="1"/>
      <c r="E43" s="1"/>
      <c r="F43" s="9"/>
      <c r="G43" s="21"/>
      <c r="H43" s="5"/>
      <c r="I43" s="10"/>
      <c r="J43" s="4"/>
      <c r="K43" s="10"/>
      <c r="L43" s="4"/>
      <c r="M43" s="12"/>
      <c r="N43" s="18"/>
      <c r="O43" s="8"/>
      <c r="Q43" s="7">
        <f t="shared" si="1"/>
        <v>1900</v>
      </c>
      <c r="R43" s="7">
        <f t="shared" si="2"/>
        <v>1</v>
      </c>
      <c r="S43" s="7">
        <f t="shared" si="3"/>
        <v>0</v>
      </c>
      <c r="T43" s="7" t="e">
        <f t="shared" si="4"/>
        <v>#VALUE!</v>
      </c>
      <c r="U43" s="7" t="e">
        <f t="shared" si="5"/>
        <v>#VALUE!</v>
      </c>
    </row>
    <row r="44" spans="1:21" ht="24.75" customHeight="1">
      <c r="A44" s="10">
        <v>41</v>
      </c>
      <c r="B44" s="1"/>
      <c r="C44" s="1"/>
      <c r="D44" s="1"/>
      <c r="E44" s="1"/>
      <c r="F44" s="9"/>
      <c r="G44" s="21"/>
      <c r="H44" s="5"/>
      <c r="I44" s="10"/>
      <c r="J44" s="13"/>
      <c r="K44" s="10"/>
      <c r="L44" s="13"/>
      <c r="M44" s="12"/>
      <c r="N44" s="13"/>
      <c r="O44" s="8"/>
      <c r="Q44" s="7">
        <f t="shared" si="1"/>
        <v>1900</v>
      </c>
      <c r="R44" s="7">
        <f t="shared" si="2"/>
        <v>1</v>
      </c>
      <c r="S44" s="7">
        <f t="shared" si="3"/>
        <v>0</v>
      </c>
      <c r="T44" s="7" t="e">
        <f t="shared" si="4"/>
        <v>#VALUE!</v>
      </c>
      <c r="U44" s="7" t="e">
        <f t="shared" si="5"/>
        <v>#VALUE!</v>
      </c>
    </row>
    <row r="45" spans="1:21" ht="24.75" customHeight="1">
      <c r="A45" s="10">
        <v>42</v>
      </c>
      <c r="B45" s="1"/>
      <c r="C45" s="1"/>
      <c r="D45" s="1"/>
      <c r="E45" s="1"/>
      <c r="F45" s="9"/>
      <c r="G45" s="21"/>
      <c r="H45" s="5"/>
      <c r="I45" s="10"/>
      <c r="J45" s="13"/>
      <c r="K45" s="10"/>
      <c r="L45" s="15"/>
      <c r="M45" s="12"/>
      <c r="N45" s="15"/>
      <c r="O45" s="8"/>
      <c r="Q45" s="7">
        <f t="shared" si="1"/>
        <v>1900</v>
      </c>
      <c r="R45" s="7">
        <f t="shared" si="2"/>
        <v>1</v>
      </c>
      <c r="S45" s="7">
        <f t="shared" si="3"/>
        <v>0</v>
      </c>
      <c r="T45" s="7" t="e">
        <f t="shared" si="4"/>
        <v>#VALUE!</v>
      </c>
      <c r="U45" s="7" t="e">
        <f t="shared" si="5"/>
        <v>#VALUE!</v>
      </c>
    </row>
    <row r="46" spans="1:21" ht="24.75" customHeight="1">
      <c r="A46" s="10">
        <v>43</v>
      </c>
      <c r="B46" s="1"/>
      <c r="C46" s="1"/>
      <c r="D46" s="1"/>
      <c r="E46" s="1"/>
      <c r="F46" s="9"/>
      <c r="G46" s="21"/>
      <c r="H46" s="5"/>
      <c r="I46" s="10"/>
      <c r="J46" s="13"/>
      <c r="K46" s="10"/>
      <c r="L46" s="13"/>
      <c r="M46" s="12"/>
      <c r="N46" s="15"/>
      <c r="O46" s="8"/>
      <c r="Q46" s="7">
        <f t="shared" si="1"/>
        <v>1900</v>
      </c>
      <c r="R46" s="7">
        <f t="shared" si="2"/>
        <v>1</v>
      </c>
      <c r="S46" s="7">
        <f t="shared" si="3"/>
        <v>0</v>
      </c>
      <c r="T46" s="7" t="e">
        <f t="shared" si="4"/>
        <v>#VALUE!</v>
      </c>
      <c r="U46" s="7" t="e">
        <f t="shared" si="5"/>
        <v>#VALUE!</v>
      </c>
    </row>
    <row r="47" spans="1:21" ht="24.75" customHeight="1">
      <c r="A47" s="10">
        <v>44</v>
      </c>
      <c r="B47" s="1"/>
      <c r="C47" s="1"/>
      <c r="D47" s="1"/>
      <c r="E47" s="1"/>
      <c r="F47" s="9"/>
      <c r="G47" s="21"/>
      <c r="H47" s="5"/>
      <c r="I47" s="10"/>
      <c r="J47" s="13"/>
      <c r="K47" s="10"/>
      <c r="L47" s="13"/>
      <c r="M47" s="12"/>
      <c r="N47" s="15"/>
      <c r="O47" s="8"/>
      <c r="Q47" s="7">
        <f t="shared" si="1"/>
        <v>1900</v>
      </c>
      <c r="R47" s="7">
        <f t="shared" si="2"/>
        <v>1</v>
      </c>
      <c r="S47" s="7">
        <f t="shared" si="3"/>
        <v>0</v>
      </c>
      <c r="T47" s="7" t="e">
        <f t="shared" si="4"/>
        <v>#VALUE!</v>
      </c>
      <c r="U47" s="7" t="e">
        <f t="shared" si="5"/>
        <v>#VALUE!</v>
      </c>
    </row>
    <row r="48" spans="1:21" ht="24.75" customHeight="1">
      <c r="A48" s="10">
        <v>45</v>
      </c>
      <c r="B48" s="1"/>
      <c r="C48" s="1"/>
      <c r="D48" s="1"/>
      <c r="E48" s="1"/>
      <c r="F48" s="9"/>
      <c r="G48" s="21"/>
      <c r="H48" s="5"/>
      <c r="I48" s="10"/>
      <c r="J48" s="13"/>
      <c r="K48" s="10"/>
      <c r="L48" s="13"/>
      <c r="M48" s="12"/>
      <c r="N48" s="15"/>
      <c r="O48" s="8"/>
      <c r="Q48" s="7">
        <f t="shared" si="1"/>
        <v>1900</v>
      </c>
      <c r="R48" s="7">
        <f t="shared" si="2"/>
        <v>1</v>
      </c>
      <c r="S48" s="7">
        <f t="shared" si="3"/>
        <v>0</v>
      </c>
      <c r="T48" s="7" t="e">
        <f t="shared" si="4"/>
        <v>#VALUE!</v>
      </c>
      <c r="U48" s="7" t="e">
        <f t="shared" si="5"/>
        <v>#VALUE!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H4:O48" name="範圍4"/>
    <protectedRange sqref="B4:F48" name="範圍3"/>
    <protectedRange sqref="P3" name="範圍2"/>
    <protectedRange sqref="A1" name="範圍1"/>
  </protectedRanges>
  <autoFilter ref="A3:O48"/>
  <mergeCells count="13">
    <mergeCell ref="F2:F3"/>
    <mergeCell ref="D2:D3"/>
    <mergeCell ref="E2:E3"/>
    <mergeCell ref="H2:H3"/>
    <mergeCell ref="O2:O3"/>
    <mergeCell ref="A2:A3"/>
    <mergeCell ref="A1:O1"/>
    <mergeCell ref="M2:N2"/>
    <mergeCell ref="I2:J2"/>
    <mergeCell ref="K2:L2"/>
    <mergeCell ref="G2:G3"/>
    <mergeCell ref="B2:B3"/>
    <mergeCell ref="C2:C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64" r:id="rId1"/>
  <colBreaks count="1" manualBreakCount="1">
    <brk id="16" max="5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113</dc:creator>
  <cp:keywords/>
  <dc:description/>
  <cp:lastModifiedBy>Test User</cp:lastModifiedBy>
  <cp:lastPrinted>2012-10-23T21:46:02Z</cp:lastPrinted>
  <dcterms:created xsi:type="dcterms:W3CDTF">2003-07-14T01:15:00Z</dcterms:created>
  <dcterms:modified xsi:type="dcterms:W3CDTF">2020-04-12T03:57:45Z</dcterms:modified>
  <cp:category/>
  <cp:version/>
  <cp:contentType/>
  <cp:contentStatus/>
</cp:coreProperties>
</file>